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未及时收集处置固废" sheetId="3" r:id="rId1"/>
    <sheet name="未及时延期登记" sheetId="4" r:id="rId2"/>
  </sheets>
  <definedNames>
    <definedName name="_xlnm.Print_Area" localSheetId="0">未及时收集处置固废!$A$1:$D$28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<sst xmlns="http://schemas.openxmlformats.org/spreadsheetml/2006/main" count="127" uniqueCount="62">
  <si>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福建省生态环境行政处罚自由裁量计算表</t>
  </si>
  <si>
    <t>（单位：万元）</t>
  </si>
  <si>
    <t>法律责任</t>
  </si>
  <si>
    <t>法律名称和条款</t>
  </si>
  <si>
    <t>法定处罚上限：M</t>
  </si>
  <si>
    <t>《中华人民共和国固体废物污染环境防治法》第一百零七条</t>
  </si>
  <si>
    <t>法定处罚下限：N</t>
  </si>
  <si>
    <t>违法行为共性裁量基准表</t>
  </si>
  <si>
    <t>裁量因素</t>
  </si>
  <si>
    <t>调查情况</t>
  </si>
  <si>
    <t>证据</t>
  </si>
  <si>
    <t>裁量取值（1～5）</t>
  </si>
  <si>
    <t>违法行为后果</t>
  </si>
  <si>
    <t>违法行为环境影响程度小</t>
  </si>
  <si>
    <t>现场检查（勘察）笔录、现场执法照片、调查询问笔录</t>
  </si>
  <si>
    <t>违法行为持续时间</t>
  </si>
  <si>
    <t>不足一个月</t>
  </si>
  <si>
    <t>调查询问笔录</t>
  </si>
  <si>
    <t>违法行为发生地</t>
  </si>
  <si>
    <t>在生态保护红线区域外</t>
  </si>
  <si>
    <t>福建省生态环境分区管控综合查询报告</t>
  </si>
  <si>
    <t>环境违法次数
（两年内，含本次）</t>
  </si>
  <si>
    <t>2次</t>
  </si>
  <si>
    <t>福建省环境监察执法系统截图、责令改正违法行为决定书</t>
  </si>
  <si>
    <t>对周边居民、单位等的影响</t>
  </si>
  <si>
    <t>未发现对周边生产经营、生活造成不良影响</t>
  </si>
  <si>
    <t>违法行为个性裁量基准表</t>
  </si>
  <si>
    <t>养殖规模</t>
  </si>
  <si>
    <t>年出栏生猪 2000 头以上（存栏蛋鸡9.5万羽,折算存栏生猪为3166头）</t>
  </si>
  <si>
    <t>现场检查（勘察）笔录、调查询问笔录、禽畜养殖业污染物排放标（GB18596-2001）</t>
  </si>
  <si>
    <t>违法地点</t>
  </si>
  <si>
    <t>符合环境功能区划</t>
  </si>
  <si>
    <t>福建省建设项目环境影响登记表</t>
  </si>
  <si>
    <t>违法行为修正裁量基准表</t>
  </si>
  <si>
    <t>裁量取值（-2～2）</t>
  </si>
  <si>
    <t>对违法行为的改正态度</t>
  </si>
  <si>
    <t>在规定的期限内改正</t>
  </si>
  <si>
    <t>调查询问笔录、整改报告</t>
  </si>
  <si>
    <t>补救措施</t>
  </si>
  <si>
    <t>未采取补救措施，环境影响未扩大</t>
  </si>
  <si>
    <t>配合调查情况</t>
  </si>
  <si>
    <t>配合调查</t>
  </si>
  <si>
    <t>主观过错程度</t>
  </si>
  <si>
    <t>故意</t>
  </si>
  <si>
    <t>共性、个性裁量表均值：</t>
  </si>
  <si>
    <r>
      <rPr>
        <b/>
        <sz val="14"/>
        <rFont val="宋体"/>
        <charset val="134"/>
      </rPr>
      <t>裁量系数A</t>
    </r>
    <r>
      <rPr>
        <sz val="14"/>
        <rFont val="宋体"/>
        <charset val="134"/>
      </rPr>
      <t>=50%×“违法行为后果”裁量等级数值+50%×其他裁量等级数值的平均数</t>
    </r>
  </si>
  <si>
    <t>修正裁量表取值个数：</t>
  </si>
  <si>
    <t>修正裁量表取值总和：</t>
  </si>
  <si>
    <r>
      <rPr>
        <b/>
        <sz val="14"/>
        <rFont val="宋体"/>
        <charset val="134"/>
      </rPr>
      <t>裁量系数B</t>
    </r>
    <r>
      <rPr>
        <sz val="14"/>
        <rFont val="宋体"/>
        <charset val="134"/>
      </rPr>
      <t>=［修正因子数值之和/（修正因子个数×2）］×10%×修正因子个数</t>
    </r>
  </si>
  <si>
    <t>最终罚款金额　X=N+（M-N）×[（A-1）/4]×（1+B）</t>
  </si>
  <si>
    <t>备注：罚款金额高于一万按“千”取整，低于一万按“百”取整（舍去不足一千或一百的部分)。</t>
  </si>
  <si>
    <t>《排污许可管理条例》第四十三条</t>
  </si>
  <si>
    <t>12个月以上</t>
  </si>
  <si>
    <t>现场检查（勘察）笔录、调查询问笔录、固定污染源排污登记回执</t>
  </si>
  <si>
    <t>违法事实</t>
  </si>
  <si>
    <t>未依照规定填报</t>
  </si>
  <si>
    <t>排放污染物
类型</t>
  </si>
  <si>
    <t>一般废气、废水</t>
  </si>
  <si>
    <t>排放去向或区域</t>
  </si>
  <si>
    <t>第二类环境功能区</t>
  </si>
  <si>
    <t>立即改正</t>
  </si>
  <si>
    <t>过失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</si>
</sst>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view="pageBreakPreview" zoomScaleNormal="85" topLeftCell="A14" workbookViewId="0">
      <selection activeCell="D21" sqref="D21"/>
    </sheetView>
  </sheetViews>
  <sheetFormatPr defaultColWidth="9" defaultRowHeight="13.5" outlineLevelCol="7"/>
  <cols>
    <col min="1" max="1" width="17.5" style="1" customWidth="1"/>
    <col min="2" max="2" width="28" style="1" customWidth="1"/>
    <col min="3" max="3" width="19.7" style="1" customWidth="1"/>
    <col min="4" max="4" width="11.7583333333333" style="1" customWidth="1"/>
    <col min="5" max="16384" width="9" style="1"/>
  </cols>
  <sheetData>
    <row r="1" ht="25.5" spans="1:8">
      <c r="A1" s="2" t="s">
        <v>0</v>
      </c>
      <c r="B1" s="3"/>
      <c r="C1" s="3"/>
      <c r="D1" s="3"/>
      <c r="E1" s="4"/>
      <c r="F1" s="4"/>
      <c r="G1" s="4"/>
      <c r="H1" s="4"/>
    </row>
    <row r="2" ht="18.75" spans="1:8">
      <c r="A2" s="5" t="s">
        <v>1</v>
      </c>
      <c r="B2" s="6"/>
      <c r="C2" s="6"/>
      <c r="D2" s="6"/>
      <c r="H2" s="4"/>
    </row>
    <row r="3" ht="18.75" spans="1:8">
      <c r="A3" s="7" t="s">
        <v>2</v>
      </c>
      <c r="B3" s="8" t="s">
        <v>3</v>
      </c>
      <c r="C3" s="9" t="s">
        <v>4</v>
      </c>
      <c r="D3" s="10">
        <v>10</v>
      </c>
    </row>
    <row r="4" ht="56.25" spans="1:8">
      <c r="A4" s="11"/>
      <c r="B4" s="9" t="s">
        <v>5</v>
      </c>
      <c r="C4" s="9" t="s">
        <v>6</v>
      </c>
      <c r="D4" s="10">
        <v>0.3</v>
      </c>
    </row>
    <row r="5" ht="18.75" spans="1:8">
      <c r="A5" s="11" t="s">
        <v>7</v>
      </c>
      <c r="B5" s="12"/>
      <c r="C5" s="12"/>
      <c r="D5" s="12"/>
      <c r="E5" s="13"/>
      <c r="F5" s="13"/>
      <c r="G5" s="13"/>
    </row>
    <row r="6" ht="37.5" spans="1:8">
      <c r="A6" s="8" t="s">
        <v>8</v>
      </c>
      <c r="B6" s="8" t="s">
        <v>9</v>
      </c>
      <c r="C6" s="8" t="s">
        <v>10</v>
      </c>
      <c r="D6" s="8" t="s">
        <v>11</v>
      </c>
      <c r="E6" s="13"/>
      <c r="F6" s="13"/>
      <c r="G6" s="13"/>
    </row>
    <row r="7" ht="75" spans="1:8">
      <c r="A7" s="9" t="s">
        <v>12</v>
      </c>
      <c r="B7" s="9" t="s">
        <v>13</v>
      </c>
      <c r="C7" s="9" t="s">
        <v>14</v>
      </c>
      <c r="D7" s="9">
        <v>1</v>
      </c>
      <c r="E7" s="13"/>
      <c r="F7" s="13"/>
      <c r="G7" s="13"/>
    </row>
    <row r="8" ht="37.5" spans="1:8">
      <c r="A8" s="9" t="s">
        <v>15</v>
      </c>
      <c r="B8" s="9" t="s">
        <v>16</v>
      </c>
      <c r="C8" s="9" t="s">
        <v>17</v>
      </c>
      <c r="D8" s="14">
        <v>1</v>
      </c>
      <c r="E8" s="13"/>
      <c r="F8" s="13"/>
      <c r="G8" s="15"/>
    </row>
    <row r="9" ht="56.25" spans="1:8">
      <c r="A9" s="9" t="s">
        <v>18</v>
      </c>
      <c r="B9" s="9" t="s">
        <v>19</v>
      </c>
      <c r="C9" s="9" t="s">
        <v>20</v>
      </c>
      <c r="D9" s="14">
        <v>1</v>
      </c>
      <c r="E9" s="13"/>
      <c r="F9" s="13"/>
      <c r="G9" s="15"/>
    </row>
    <row r="10" ht="75" spans="1:8">
      <c r="A10" s="9" t="s">
        <v>21</v>
      </c>
      <c r="B10" s="9" t="s">
        <v>22</v>
      </c>
      <c r="C10" s="9" t="s">
        <v>23</v>
      </c>
      <c r="D10" s="14">
        <v>2</v>
      </c>
      <c r="E10" s="13"/>
      <c r="F10" s="13"/>
      <c r="G10" s="15"/>
    </row>
    <row r="11" ht="37.5" spans="1:8">
      <c r="A11" s="9" t="s">
        <v>24</v>
      </c>
      <c r="B11" s="9" t="s">
        <v>25</v>
      </c>
      <c r="C11" s="9" t="s">
        <v>17</v>
      </c>
      <c r="D11" s="16">
        <v>1</v>
      </c>
      <c r="E11" s="13"/>
      <c r="F11" s="13"/>
      <c r="G11" s="15"/>
    </row>
    <row r="12" ht="18.75" spans="1:8">
      <c r="A12" s="8" t="s">
        <v>26</v>
      </c>
      <c r="B12" s="9"/>
      <c r="C12" s="9"/>
      <c r="D12" s="9"/>
      <c r="E12" s="13"/>
      <c r="F12" s="13"/>
      <c r="G12" s="15"/>
    </row>
    <row r="13" ht="37.5" spans="1:8">
      <c r="A13" s="8" t="s">
        <v>8</v>
      </c>
      <c r="B13" s="8" t="s">
        <v>9</v>
      </c>
      <c r="C13" s="8" t="s">
        <v>10</v>
      </c>
      <c r="D13" s="8" t="s">
        <v>11</v>
      </c>
      <c r="E13" s="13"/>
      <c r="F13" s="13"/>
      <c r="G13" s="15"/>
    </row>
    <row r="14" ht="112.5" spans="1:8">
      <c r="A14" s="9" t="s">
        <v>27</v>
      </c>
      <c r="B14" s="9" t="s">
        <v>28</v>
      </c>
      <c r="C14" s="32" t="s">
        <v>29</v>
      </c>
      <c r="D14" s="8">
        <v>5</v>
      </c>
      <c r="E14" s="13"/>
      <c r="F14" s="13"/>
      <c r="G14" s="15"/>
    </row>
    <row r="15" ht="37.5" spans="1:8">
      <c r="A15" s="9" t="s">
        <v>30</v>
      </c>
      <c r="B15" s="9" t="s">
        <v>31</v>
      </c>
      <c r="C15" s="9" t="s">
        <v>32</v>
      </c>
      <c r="D15" s="9">
        <v>1</v>
      </c>
      <c r="E15" s="13"/>
      <c r="F15" s="13"/>
      <c r="G15" s="15"/>
    </row>
    <row r="16" ht="18.75" spans="1:8">
      <c r="A16" s="8" t="s">
        <v>33</v>
      </c>
      <c r="B16" s="9"/>
      <c r="C16" s="9"/>
      <c r="D16" s="9"/>
      <c r="E16" s="13"/>
      <c r="F16" s="13"/>
      <c r="G16" s="15"/>
    </row>
    <row r="17" ht="56.25" spans="1:7">
      <c r="A17" s="8" t="s">
        <v>8</v>
      </c>
      <c r="B17" s="8" t="s">
        <v>9</v>
      </c>
      <c r="C17" s="8" t="s">
        <v>10</v>
      </c>
      <c r="D17" s="8" t="s">
        <v>34</v>
      </c>
      <c r="E17" s="13"/>
      <c r="F17" s="13"/>
      <c r="G17" s="15"/>
    </row>
    <row r="18" ht="37.5" spans="1:7">
      <c r="A18" s="9" t="s">
        <v>35</v>
      </c>
      <c r="B18" s="9" t="s">
        <v>36</v>
      </c>
      <c r="C18" s="9" t="s">
        <v>37</v>
      </c>
      <c r="D18" s="16">
        <v>-1</v>
      </c>
      <c r="E18" s="13"/>
      <c r="F18" s="13"/>
      <c r="G18" s="15"/>
    </row>
    <row r="19" ht="37.5" spans="1:7">
      <c r="A19" s="9" t="s">
        <v>38</v>
      </c>
      <c r="B19" s="9" t="s">
        <v>39</v>
      </c>
      <c r="C19" s="9" t="s">
        <v>17</v>
      </c>
      <c r="D19" s="16">
        <v>0</v>
      </c>
    </row>
    <row r="20" ht="18.75" spans="1:7">
      <c r="A20" s="9" t="s">
        <v>40</v>
      </c>
      <c r="B20" s="9" t="s">
        <v>41</v>
      </c>
      <c r="C20" s="9" t="s">
        <v>17</v>
      </c>
      <c r="D20" s="16">
        <v>-2</v>
      </c>
      <c r="F20" s="17"/>
    </row>
    <row r="21" ht="18.75" spans="1:7">
      <c r="A21" s="9" t="s">
        <v>42</v>
      </c>
      <c r="B21" s="9" t="s">
        <v>43</v>
      </c>
      <c r="C21" s="9" t="s">
        <v>17</v>
      </c>
      <c r="D21" s="16">
        <v>2</v>
      </c>
      <c r="F21" s="17"/>
    </row>
    <row r="22" ht="18.75" spans="1:7">
      <c r="A22" s="18" t="s">
        <v>44</v>
      </c>
      <c r="B22" s="19"/>
      <c r="C22" s="20"/>
      <c r="D22" s="21">
        <f>AVERAGE(D7:D11,D14:D15)</f>
        <v>1.71428571428571</v>
      </c>
      <c r="E22" s="22"/>
      <c r="F22" s="23"/>
    </row>
    <row r="23" ht="18.75" spans="1:7">
      <c r="A23" s="24" t="s">
        <v>45</v>
      </c>
      <c r="B23" s="25"/>
      <c r="C23" s="26"/>
      <c r="D23" s="21">
        <f>0.5*D7+0.5*D22</f>
        <v>1.35714285714286</v>
      </c>
      <c r="E23" s="22"/>
      <c r="F23" s="23"/>
    </row>
    <row r="24" ht="18.75" spans="1:7">
      <c r="A24" s="18" t="s">
        <v>46</v>
      </c>
      <c r="B24" s="19"/>
      <c r="C24" s="20"/>
      <c r="D24" s="16">
        <f>COUNT(D18:D21)</f>
        <v>4</v>
      </c>
      <c r="E24" s="22"/>
      <c r="F24" s="23"/>
    </row>
    <row r="25" ht="18.75" spans="1:7">
      <c r="A25" s="18" t="s">
        <v>47</v>
      </c>
      <c r="B25" s="19"/>
      <c r="C25" s="20"/>
      <c r="D25" s="16">
        <f>SUM(D18:D21)</f>
        <v>-1</v>
      </c>
      <c r="E25" s="22"/>
      <c r="F25" s="23"/>
    </row>
    <row r="26" ht="18.75" spans="1:7">
      <c r="A26" s="24" t="s">
        <v>48</v>
      </c>
      <c r="B26" s="25"/>
      <c r="C26" s="26"/>
      <c r="D26" s="21">
        <f>D25/D24/2*0.1*D24</f>
        <v>-0.05</v>
      </c>
    </row>
    <row r="27" ht="18.75" spans="1:7">
      <c r="A27" s="27" t="s">
        <v>49</v>
      </c>
      <c r="B27" s="28"/>
      <c r="C27" s="29"/>
      <c r="D27" s="30">
        <f>D4+(D3-D4)*(D23-1)/4*(1+D26)</f>
        <v>1.12276785714286</v>
      </c>
    </row>
    <row r="28" ht="55" customHeight="1" spans="1:7">
      <c r="A28" s="31" t="s">
        <v>50</v>
      </c>
      <c r="B28" s="31"/>
      <c r="C28" s="31"/>
      <c r="D28" s="31"/>
    </row>
  </sheetData>
  <mergeCells count="14">
    <mergeCell ref="A1:D1"/>
    <mergeCell ref="A2:D2"/>
    <mergeCell ref="A5:D5"/>
    <mergeCell ref="E5:G5"/>
    <mergeCell ref="A12:D12"/>
    <mergeCell ref="A16:D16"/>
    <mergeCell ref="A22:C22"/>
    <mergeCell ref="A23:C23"/>
    <mergeCell ref="A24:C24"/>
    <mergeCell ref="A25:C25"/>
    <mergeCell ref="A26:C26"/>
    <mergeCell ref="A27:C27"/>
    <mergeCell ref="A28:D28"/>
    <mergeCell ref="A3:A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C15" sqref="C15"/>
    </sheetView>
  </sheetViews>
  <sheetFormatPr defaultColWidth="9" defaultRowHeight="13.5" outlineLevelCol="7"/>
  <cols>
    <col min="1" max="1" width="17.5" style="1" customWidth="1"/>
    <col min="2" max="2" width="28" style="1" customWidth="1"/>
    <col min="3" max="3" width="19.7" style="1" customWidth="1"/>
    <col min="4" max="4" width="11.7583333333333" style="1" customWidth="1"/>
    <col min="5" max="16384" width="9" style="1"/>
  </cols>
  <sheetData>
    <row r="1" s="1" customFormat="1" ht="25.5" spans="1:8">
      <c r="A1" s="2" t="s">
        <v>0</v>
      </c>
      <c r="B1" s="3"/>
      <c r="C1" s="3"/>
      <c r="D1" s="3"/>
      <c r="E1" s="4"/>
      <c r="F1" s="4"/>
      <c r="G1" s="4"/>
      <c r="H1" s="4"/>
    </row>
    <row r="2" s="1" customFormat="1" ht="18.75" spans="1:8">
      <c r="A2" s="5" t="s">
        <v>1</v>
      </c>
      <c r="B2" s="6"/>
      <c r="C2" s="6"/>
      <c r="D2" s="6"/>
      <c r="H2" s="4"/>
    </row>
    <row r="3" s="1" customFormat="1" ht="18.75" spans="1:8">
      <c r="A3" s="7" t="s">
        <v>2</v>
      </c>
      <c r="B3" s="8" t="s">
        <v>3</v>
      </c>
      <c r="C3" s="9" t="s">
        <v>4</v>
      </c>
      <c r="D3" s="10">
        <v>5</v>
      </c>
    </row>
    <row r="4" s="1" customFormat="1" ht="37.5" spans="1:8">
      <c r="A4" s="11"/>
      <c r="B4" s="9" t="s">
        <v>51</v>
      </c>
      <c r="C4" s="9" t="s">
        <v>6</v>
      </c>
      <c r="D4" s="10">
        <v>0.3</v>
      </c>
    </row>
    <row r="5" s="1" customFormat="1" ht="18.75" spans="1:8">
      <c r="A5" s="11" t="s">
        <v>7</v>
      </c>
      <c r="B5" s="12"/>
      <c r="C5" s="12"/>
      <c r="D5" s="12"/>
      <c r="E5" s="13"/>
      <c r="F5" s="13"/>
      <c r="G5" s="13"/>
    </row>
    <row r="6" s="1" customFormat="1" ht="37.5" spans="1:8">
      <c r="A6" s="8" t="s">
        <v>8</v>
      </c>
      <c r="B6" s="8" t="s">
        <v>9</v>
      </c>
      <c r="C6" s="8" t="s">
        <v>10</v>
      </c>
      <c r="D6" s="8" t="s">
        <v>11</v>
      </c>
      <c r="E6" s="13"/>
      <c r="F6" s="13"/>
      <c r="G6" s="13"/>
    </row>
    <row r="7" s="1" customFormat="1" ht="75" spans="1:8">
      <c r="A7" s="9" t="s">
        <v>12</v>
      </c>
      <c r="B7" s="9" t="s">
        <v>13</v>
      </c>
      <c r="C7" s="9" t="s">
        <v>14</v>
      </c>
      <c r="D7" s="9">
        <v>1</v>
      </c>
      <c r="E7" s="13"/>
      <c r="F7" s="13"/>
      <c r="G7" s="13"/>
    </row>
    <row r="8" s="1" customFormat="1" ht="93.75" spans="1:8">
      <c r="A8" s="9" t="s">
        <v>15</v>
      </c>
      <c r="B8" s="9" t="s">
        <v>52</v>
      </c>
      <c r="C8" s="9" t="s">
        <v>53</v>
      </c>
      <c r="D8" s="14">
        <v>5</v>
      </c>
      <c r="E8" s="13"/>
      <c r="F8" s="13"/>
      <c r="G8" s="15"/>
    </row>
    <row r="9" s="1" customFormat="1" ht="56.25" spans="1:8">
      <c r="A9" s="9" t="s">
        <v>18</v>
      </c>
      <c r="B9" s="9" t="s">
        <v>19</v>
      </c>
      <c r="C9" s="9" t="s">
        <v>20</v>
      </c>
      <c r="D9" s="14">
        <v>1</v>
      </c>
      <c r="E9" s="13"/>
      <c r="F9" s="13"/>
      <c r="G9" s="15"/>
    </row>
    <row r="10" s="1" customFormat="1" ht="75" spans="1:8">
      <c r="A10" s="9" t="s">
        <v>21</v>
      </c>
      <c r="B10" s="9" t="s">
        <v>22</v>
      </c>
      <c r="C10" s="9" t="s">
        <v>23</v>
      </c>
      <c r="D10" s="14">
        <v>2</v>
      </c>
      <c r="E10" s="13"/>
      <c r="F10" s="13"/>
      <c r="G10" s="15"/>
    </row>
    <row r="11" s="1" customFormat="1" ht="37.5" spans="1:8">
      <c r="A11" s="9" t="s">
        <v>24</v>
      </c>
      <c r="B11" s="9" t="s">
        <v>25</v>
      </c>
      <c r="C11" s="9" t="s">
        <v>17</v>
      </c>
      <c r="D11" s="16">
        <v>1</v>
      </c>
      <c r="E11" s="13"/>
      <c r="F11" s="13"/>
      <c r="G11" s="15"/>
    </row>
    <row r="12" s="1" customFormat="1" ht="18.75" spans="1:8">
      <c r="A12" s="8" t="s">
        <v>26</v>
      </c>
      <c r="B12" s="9"/>
      <c r="C12" s="9"/>
      <c r="D12" s="9"/>
      <c r="E12" s="13"/>
      <c r="F12" s="13"/>
      <c r="G12" s="15"/>
    </row>
    <row r="13" s="1" customFormat="1" ht="37.5" spans="1:8">
      <c r="A13" s="8" t="s">
        <v>8</v>
      </c>
      <c r="B13" s="8" t="s">
        <v>9</v>
      </c>
      <c r="C13" s="8" t="s">
        <v>10</v>
      </c>
      <c r="D13" s="8" t="s">
        <v>11</v>
      </c>
      <c r="E13" s="13"/>
      <c r="F13" s="13"/>
      <c r="G13" s="15"/>
    </row>
    <row r="14" s="1" customFormat="1" ht="93.75" spans="1:8">
      <c r="A14" s="9" t="s">
        <v>54</v>
      </c>
      <c r="B14" s="9" t="s">
        <v>55</v>
      </c>
      <c r="C14" s="9" t="s">
        <v>53</v>
      </c>
      <c r="D14" s="8">
        <v>1</v>
      </c>
      <c r="E14" s="13"/>
      <c r="F14" s="13"/>
      <c r="G14" s="15"/>
    </row>
    <row r="15" s="1" customFormat="1" ht="37.5" spans="1:8">
      <c r="A15" s="9" t="s">
        <v>56</v>
      </c>
      <c r="B15" s="9" t="s">
        <v>57</v>
      </c>
      <c r="C15" s="9" t="s">
        <v>32</v>
      </c>
      <c r="D15" s="9">
        <v>1</v>
      </c>
      <c r="E15" s="13"/>
      <c r="F15" s="13"/>
      <c r="G15" s="15"/>
    </row>
    <row r="16" s="1" customFormat="1" ht="37.5" spans="1:8">
      <c r="A16" s="9" t="s">
        <v>58</v>
      </c>
      <c r="B16" s="9" t="s">
        <v>59</v>
      </c>
      <c r="C16" s="9" t="s">
        <v>32</v>
      </c>
      <c r="D16" s="9">
        <v>4</v>
      </c>
      <c r="E16" s="13"/>
      <c r="F16" s="13"/>
      <c r="G16" s="15"/>
    </row>
    <row r="17" s="1" customFormat="1" ht="18.75" spans="1:7">
      <c r="A17" s="8" t="s">
        <v>33</v>
      </c>
      <c r="B17" s="9"/>
      <c r="C17" s="9"/>
      <c r="D17" s="9"/>
      <c r="E17" s="13"/>
      <c r="F17" s="13"/>
      <c r="G17" s="15"/>
    </row>
    <row r="18" s="1" customFormat="1" ht="56.25" spans="1:7">
      <c r="A18" s="8" t="s">
        <v>8</v>
      </c>
      <c r="B18" s="8" t="s">
        <v>9</v>
      </c>
      <c r="C18" s="8" t="s">
        <v>10</v>
      </c>
      <c r="D18" s="8" t="s">
        <v>34</v>
      </c>
      <c r="E18" s="13"/>
      <c r="F18" s="13"/>
      <c r="G18" s="15"/>
    </row>
    <row r="19" s="1" customFormat="1" ht="37.5" spans="1:7">
      <c r="A19" s="9" t="s">
        <v>35</v>
      </c>
      <c r="B19" s="9" t="s">
        <v>60</v>
      </c>
      <c r="C19" s="9" t="s">
        <v>37</v>
      </c>
      <c r="D19" s="16">
        <v>-2</v>
      </c>
      <c r="E19" s="13"/>
      <c r="F19" s="13"/>
      <c r="G19" s="15"/>
    </row>
    <row r="20" s="1" customFormat="1" ht="37.5" spans="1:7">
      <c r="A20" s="9" t="s">
        <v>38</v>
      </c>
      <c r="B20" s="9" t="s">
        <v>39</v>
      </c>
      <c r="C20" s="9" t="s">
        <v>17</v>
      </c>
      <c r="D20" s="16">
        <v>0</v>
      </c>
    </row>
    <row r="21" s="1" customFormat="1" ht="18.75" spans="1:7">
      <c r="A21" s="9" t="s">
        <v>40</v>
      </c>
      <c r="B21" s="9" t="s">
        <v>41</v>
      </c>
      <c r="C21" s="9" t="s">
        <v>17</v>
      </c>
      <c r="D21" s="16">
        <v>-2</v>
      </c>
      <c r="F21" s="17"/>
    </row>
    <row r="22" s="1" customFormat="1" ht="18.75" spans="1:7">
      <c r="A22" s="9" t="s">
        <v>42</v>
      </c>
      <c r="B22" s="9" t="s">
        <v>61</v>
      </c>
      <c r="C22" s="9" t="s">
        <v>17</v>
      </c>
      <c r="D22" s="16">
        <v>-2</v>
      </c>
      <c r="F22" s="17"/>
    </row>
    <row r="23" s="1" customFormat="1" ht="18.75" spans="1:7">
      <c r="A23" s="18" t="s">
        <v>44</v>
      </c>
      <c r="B23" s="19"/>
      <c r="C23" s="20"/>
      <c r="D23" s="21">
        <f>AVERAGE(D7:D11,D14:D16)</f>
        <v>2</v>
      </c>
      <c r="E23" s="22"/>
      <c r="F23" s="23"/>
    </row>
    <row r="24" s="1" customFormat="1" ht="18.75" spans="1:7">
      <c r="A24" s="24" t="s">
        <v>45</v>
      </c>
      <c r="B24" s="25"/>
      <c r="C24" s="26"/>
      <c r="D24" s="21">
        <f>0.5*D7+0.5*D23</f>
        <v>1.5</v>
      </c>
      <c r="E24" s="22"/>
      <c r="F24" s="23"/>
    </row>
    <row r="25" s="1" customFormat="1" ht="18.75" spans="1:7">
      <c r="A25" s="18" t="s">
        <v>46</v>
      </c>
      <c r="B25" s="19"/>
      <c r="C25" s="20"/>
      <c r="D25" s="16">
        <f>COUNT(D19:D22)</f>
        <v>4</v>
      </c>
      <c r="E25" s="22"/>
      <c r="F25" s="23"/>
    </row>
    <row r="26" s="1" customFormat="1" ht="18.75" spans="1:7">
      <c r="A26" s="18" t="s">
        <v>47</v>
      </c>
      <c r="B26" s="19"/>
      <c r="C26" s="20"/>
      <c r="D26" s="16">
        <f>SUM(D19:D22)</f>
        <v>-6</v>
      </c>
      <c r="E26" s="22"/>
      <c r="F26" s="23"/>
    </row>
    <row r="27" s="1" customFormat="1" ht="18.75" spans="1:7">
      <c r="A27" s="24" t="s">
        <v>48</v>
      </c>
      <c r="B27" s="25"/>
      <c r="C27" s="26"/>
      <c r="D27" s="21">
        <f>D26/D25/2*0.1*D25</f>
        <v>-0.3</v>
      </c>
    </row>
    <row r="28" s="1" customFormat="1" ht="18.75" spans="1:7">
      <c r="A28" s="27" t="s">
        <v>49</v>
      </c>
      <c r="B28" s="28"/>
      <c r="C28" s="29"/>
      <c r="D28" s="30">
        <f>D4+(D3-D4)*(D24-1)/4*(1+D27)</f>
        <v>0.71125</v>
      </c>
    </row>
    <row r="29" s="1" customFormat="1" ht="55" customHeight="1" spans="1:7">
      <c r="A29" s="31" t="s">
        <v>50</v>
      </c>
      <c r="B29" s="31"/>
      <c r="C29" s="31"/>
      <c r="D29" s="31"/>
    </row>
  </sheetData>
  <mergeCells count="14">
    <mergeCell ref="A1:D1"/>
    <mergeCell ref="A2:D2"/>
    <mergeCell ref="A5:D5"/>
    <mergeCell ref="E5:G5"/>
    <mergeCell ref="A12:D12"/>
    <mergeCell ref="A17:D17"/>
    <mergeCell ref="A23:C23"/>
    <mergeCell ref="A24:C24"/>
    <mergeCell ref="A25:C25"/>
    <mergeCell ref="A26:C26"/>
    <mergeCell ref="A27:C27"/>
    <mergeCell ref="A28:C28"/>
    <mergeCell ref="A29:D29"/>
    <mergeCell ref="A3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未及时收集处置固废</vt:lpstr>
      <vt:lpstr>未及时延期登记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zhengyimin</dc:creator>
  <cp:lastModifiedBy>wen</cp:lastModifiedBy>
  <dcterms:created xsi:type="dcterms:W3CDTF">2021-02-07T15:36:00Z</dcterms:created>
  <dcterms:modified xsi:type="dcterms:W3CDTF">2026-06-30T07:19:53Z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795BB9207F49412D9ACE2D2CB55ED987</vt:lpwstr>
  </property>
  <property fmtid="{D5CDD505-2E9C-101B-9397-08002B2CF9AE}" pid="4" name="CalculationRule">
    <vt:i4>0</vt:i4>
  </property>
</Properties>
</file>